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9" i="1" l="1"/>
  <c r="H16" i="1"/>
  <c r="H15" i="1"/>
  <c r="H32" i="1" l="1"/>
  <c r="H18" i="1"/>
  <c r="H22" i="1"/>
  <c r="H20" i="1"/>
  <c r="H37" i="1" l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<sst xmlns="http://schemas.openxmlformats.org/spreadsheetml/2006/main" count="60" uniqueCount="34">
  <si>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</si>
  <si>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</si>
  <si>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</si>
  <si>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</si>
  <si>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</si>
  <si>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</si>
  <si>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</si>
  <si>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</si>
  <si>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</si>
  <si>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</si>
  <si>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</si>
  <si>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</si>
  <si>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</si>
  <si>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</si>
  <si>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</si>
  <si>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</si>
  <si>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</si>
  <si>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</si>
  <si>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</si>
  <si>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</si>
  <si>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</si>
  <si>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</si>
  <si>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</si>
  <si>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</si>
  <si>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</si>
  <si>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</si>
  <si>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</si>
  <si>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</si>
  <si>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</si>
  <si>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</si>
  <si>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</si>
  <si>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04.11.2024</t>
  </si>
  <si>
    <t>Primljena i neutrošena participacija od 04.11.2024</t>
  </si>
  <si>
    <t xml:space="preserve">Dana 04.11.2024.godine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</si>
</sst>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31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45600</v>
      </c>
      <c r="H12" s="12">
        <v>4178710.99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45600</v>
      </c>
      <c r="H13" s="1">
        <f>H14+H30-H38-H52</f>
        <v>3636854.300000004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45600</v>
      </c>
      <c r="H14" s="2">
        <f>SUM(H15:H29)</f>
        <v>3304764.9200000041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f>96649+96649+68863-193298</f>
        <v>68863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</f>
        <v>1919164.1300000004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f>850214.26+50313.45-850214.26</f>
        <v>50313.449999999953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30</v>
      </c>
      <c r="C22" s="29"/>
      <c r="D22" s="29"/>
      <c r="E22" s="29"/>
      <c r="F22" s="30"/>
      <c r="G22" s="18"/>
      <c r="H22" s="8">
        <f>115796.45-50313.45-18275.4</f>
        <v>47207.6</v>
      </c>
      <c r="I22" s="25"/>
      <c r="J22" s="9"/>
    </row>
    <row r="23" spans="2:13" x14ac:dyDescent="0.25">
      <c r="B23" s="28" t="s">
        <v>16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17</v>
      </c>
      <c r="C24" s="29"/>
      <c r="D24" s="29"/>
      <c r="E24" s="29"/>
      <c r="F24" s="30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8" t="s">
        <v>18</v>
      </c>
      <c r="C25" s="29"/>
      <c r="D25" s="29"/>
      <c r="E25" s="29"/>
      <c r="F25" s="30"/>
      <c r="G25" s="18"/>
      <c r="H25" s="8">
        <f>2438168.95-2214898.11-209095.24+25772+20332+1270319.92-1206012.51+1264381.76-209312.61+272186.68-1357496.53-800-26418.77+826978.2+645128.91-1177113.07-210000-3090</f>
        <v>149031.57999999984</v>
      </c>
      <c r="I25" s="25"/>
      <c r="J25" s="9"/>
      <c r="K25" s="9"/>
      <c r="L25" s="6"/>
      <c r="M25" s="6"/>
    </row>
    <row r="26" spans="2:13" x14ac:dyDescent="0.25">
      <c r="B26" s="28" t="s">
        <v>19</v>
      </c>
      <c r="C26" s="29"/>
      <c r="D26" s="29"/>
      <c r="E26" s="29"/>
      <c r="F26" s="30"/>
      <c r="G26" s="18"/>
      <c r="H26" s="8">
        <v>0</v>
      </c>
      <c r="I26" s="25"/>
      <c r="J26" s="9"/>
      <c r="K26" s="9"/>
      <c r="L26" s="6"/>
    </row>
    <row r="27" spans="2:13" x14ac:dyDescent="0.25">
      <c r="B27" s="28" t="s">
        <v>20</v>
      </c>
      <c r="C27" s="29"/>
      <c r="D27" s="29"/>
      <c r="E27" s="29"/>
      <c r="F27" s="30"/>
      <c r="G27" s="18"/>
      <c r="H27" s="8">
        <v>0</v>
      </c>
      <c r="I27" s="25"/>
      <c r="J27" s="9"/>
      <c r="K27" s="6"/>
    </row>
    <row r="28" spans="2:13" x14ac:dyDescent="0.25">
      <c r="B28" s="28" t="s">
        <v>21</v>
      </c>
      <c r="C28" s="29"/>
      <c r="D28" s="29"/>
      <c r="E28" s="29"/>
      <c r="F28" s="30"/>
      <c r="G28" s="18"/>
      <c r="H28" s="8">
        <v>932816.89</v>
      </c>
      <c r="I28" s="25"/>
      <c r="J28" s="9"/>
      <c r="K28" s="6"/>
      <c r="L28" s="6"/>
    </row>
    <row r="29" spans="2:13" x14ac:dyDescent="0.25">
      <c r="B29" s="28" t="s">
        <v>32</v>
      </c>
      <c r="C29" s="29"/>
      <c r="D29" s="29"/>
      <c r="E29" s="29"/>
      <c r="F29" s="30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</f>
        <v>136292.68000000017</v>
      </c>
      <c r="I29" s="25"/>
      <c r="J29" s="9"/>
      <c r="K29" s="6"/>
      <c r="L29" s="6"/>
    </row>
    <row r="30" spans="2:13" x14ac:dyDescent="0.25">
      <c r="B30" s="51" t="s">
        <v>22</v>
      </c>
      <c r="C30" s="52"/>
      <c r="D30" s="52"/>
      <c r="E30" s="52"/>
      <c r="F30" s="53"/>
      <c r="G30" s="17">
        <v>45600</v>
      </c>
      <c r="H30" s="2">
        <f>H31+H32+H33+H34+H36+H37+H35</f>
        <v>400952.37999999995</v>
      </c>
      <c r="I30" s="9"/>
      <c r="J30" s="9"/>
      <c r="K30" s="6"/>
      <c r="L30" s="6"/>
    </row>
    <row r="31" spans="2:13" x14ac:dyDescent="0.25">
      <c r="B31" s="28" t="s">
        <v>10</v>
      </c>
      <c r="C31" s="29"/>
      <c r="D31" s="29"/>
      <c r="E31" s="29"/>
      <c r="F31" s="30"/>
      <c r="G31" s="19"/>
      <c r="H31" s="10">
        <v>0</v>
      </c>
      <c r="I31" s="9"/>
      <c r="J31" s="9"/>
      <c r="K31" s="6"/>
      <c r="L31" s="6"/>
    </row>
    <row r="32" spans="2:13" x14ac:dyDescent="0.25">
      <c r="B32" s="28" t="s">
        <v>13</v>
      </c>
      <c r="C32" s="29"/>
      <c r="D32" s="29"/>
      <c r="E32" s="29"/>
      <c r="F32" s="30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</f>
        <v>323697.38999999996</v>
      </c>
      <c r="I32" s="9"/>
      <c r="J32" s="9"/>
      <c r="K32" s="6"/>
      <c r="L32" s="6"/>
    </row>
    <row r="33" spans="2:13" x14ac:dyDescent="0.25">
      <c r="B33" s="28" t="s">
        <v>18</v>
      </c>
      <c r="C33" s="29"/>
      <c r="D33" s="29"/>
      <c r="E33" s="29"/>
      <c r="F33" s="30"/>
      <c r="G33" s="19"/>
      <c r="H33" s="8">
        <f>974940+126167.99-540000-519864</f>
        <v>41243.989999999991</v>
      </c>
      <c r="I33" s="9"/>
      <c r="J33" s="9"/>
      <c r="K33" s="6"/>
      <c r="L33" s="6"/>
      <c r="M33" s="6"/>
    </row>
    <row r="34" spans="2:13" x14ac:dyDescent="0.25">
      <c r="B34" s="28" t="s">
        <v>20</v>
      </c>
      <c r="C34" s="29"/>
      <c r="D34" s="29"/>
      <c r="E34" s="29"/>
      <c r="F34" s="30"/>
      <c r="G34" s="19"/>
      <c r="H34" s="8">
        <v>0</v>
      </c>
      <c r="I34" s="9"/>
      <c r="J34" s="9"/>
      <c r="K34" s="6"/>
      <c r="L34" s="6"/>
    </row>
    <row r="35" spans="2:13" x14ac:dyDescent="0.25">
      <c r="B35" s="28" t="s">
        <v>11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3" x14ac:dyDescent="0.25">
      <c r="B36" s="28" t="s">
        <v>21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3" x14ac:dyDescent="0.25">
      <c r="B37" s="28" t="s">
        <v>32</v>
      </c>
      <c r="C37" s="29"/>
      <c r="D37" s="29"/>
      <c r="E37" s="29"/>
      <c r="F37" s="30"/>
      <c r="G37" s="19"/>
      <c r="H37" s="8">
        <f>5588+1759+23076+5588</f>
        <v>36011</v>
      </c>
      <c r="I37" s="9"/>
      <c r="J37" s="9"/>
    </row>
    <row r="38" spans="2:13" x14ac:dyDescent="0.25">
      <c r="B38" s="32" t="s">
        <v>23</v>
      </c>
      <c r="C38" s="33"/>
      <c r="D38" s="33"/>
      <c r="E38" s="33"/>
      <c r="F38" s="34"/>
      <c r="G38" s="20">
        <v>45600</v>
      </c>
      <c r="H38" s="3">
        <f>SUM(H39:H51)</f>
        <v>68863</v>
      </c>
      <c r="I38" s="9"/>
      <c r="J38" s="9"/>
    </row>
    <row r="39" spans="2:13" x14ac:dyDescent="0.25">
      <c r="B39" s="28" t="s">
        <v>10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3" x14ac:dyDescent="0.25">
      <c r="B40" s="28" t="s">
        <v>11</v>
      </c>
      <c r="C40" s="29"/>
      <c r="D40" s="29"/>
      <c r="E40" s="29"/>
      <c r="F40" s="30"/>
      <c r="G40" s="18"/>
      <c r="H40" s="10">
        <v>68863</v>
      </c>
      <c r="I40" s="9"/>
      <c r="J40" s="9"/>
    </row>
    <row r="41" spans="2:13" x14ac:dyDescent="0.25">
      <c r="B41" s="28" t="s">
        <v>12</v>
      </c>
      <c r="C41" s="29"/>
      <c r="D41" s="29"/>
      <c r="E41" s="29"/>
      <c r="F41" s="30"/>
      <c r="G41" s="18"/>
      <c r="H41" s="10">
        <v>0</v>
      </c>
      <c r="I41" s="9"/>
      <c r="J41" s="9"/>
    </row>
    <row r="42" spans="2:13" x14ac:dyDescent="0.25">
      <c r="B42" s="28" t="s">
        <v>13</v>
      </c>
      <c r="C42" s="29"/>
      <c r="D42" s="29"/>
      <c r="E42" s="29"/>
      <c r="F42" s="30"/>
      <c r="G42" s="18"/>
      <c r="H42" s="10">
        <v>0</v>
      </c>
      <c r="I42" s="9"/>
      <c r="J42" s="23"/>
      <c r="K42" s="6"/>
      <c r="L42" s="6"/>
    </row>
    <row r="43" spans="2:13" x14ac:dyDescent="0.25">
      <c r="B43" s="28" t="s">
        <v>28</v>
      </c>
      <c r="C43" s="29"/>
      <c r="D43" s="29"/>
      <c r="E43" s="29"/>
      <c r="F43" s="30"/>
      <c r="G43" s="18" t="s">
        <v>29</v>
      </c>
      <c r="H43" s="10">
        <v>0</v>
      </c>
      <c r="I43" s="9"/>
      <c r="J43" s="9"/>
      <c r="L43" s="6"/>
    </row>
    <row r="44" spans="2:13" x14ac:dyDescent="0.25">
      <c r="B44" s="28" t="s">
        <v>14</v>
      </c>
      <c r="C44" s="29"/>
      <c r="D44" s="29"/>
      <c r="E44" s="29"/>
      <c r="F44" s="30"/>
      <c r="G44" s="18"/>
      <c r="H44" s="8">
        <v>0</v>
      </c>
      <c r="I44" s="9"/>
      <c r="J44" s="9"/>
    </row>
    <row r="45" spans="2:13" x14ac:dyDescent="0.25">
      <c r="B45" s="28" t="s">
        <v>15</v>
      </c>
      <c r="C45" s="29"/>
      <c r="D45" s="29"/>
      <c r="E45" s="29"/>
      <c r="F45" s="30"/>
      <c r="G45" s="18"/>
      <c r="H45" s="8">
        <v>0</v>
      </c>
      <c r="I45" s="9"/>
      <c r="J45" s="9"/>
      <c r="L45" s="6"/>
    </row>
    <row r="46" spans="2:13" x14ac:dyDescent="0.25">
      <c r="B46" s="28" t="s">
        <v>30</v>
      </c>
      <c r="C46" s="29"/>
      <c r="D46" s="29"/>
      <c r="E46" s="29"/>
      <c r="F46" s="30"/>
      <c r="G46" s="18"/>
      <c r="H46" s="8">
        <v>0</v>
      </c>
      <c r="I46" s="9"/>
      <c r="J46" s="9"/>
      <c r="L46" s="6"/>
    </row>
    <row r="47" spans="2:13" x14ac:dyDescent="0.25">
      <c r="B47" s="28" t="s">
        <v>16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3" x14ac:dyDescent="0.25">
      <c r="B48" s="28" t="s">
        <v>17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18</v>
      </c>
      <c r="C49" s="29"/>
      <c r="D49" s="29"/>
      <c r="E49" s="29"/>
      <c r="F49" s="30"/>
      <c r="G49" s="18"/>
      <c r="H49" s="8">
        <v>0</v>
      </c>
      <c r="I49" s="9"/>
      <c r="J49" s="9"/>
    </row>
    <row r="50" spans="2:12" x14ac:dyDescent="0.25">
      <c r="B50" s="28" t="s">
        <v>20</v>
      </c>
      <c r="C50" s="29"/>
      <c r="D50" s="29"/>
      <c r="E50" s="29"/>
      <c r="F50" s="30"/>
      <c r="G50" s="18"/>
      <c r="H50" s="8">
        <v>0</v>
      </c>
      <c r="I50" s="9"/>
      <c r="J50" s="9"/>
    </row>
    <row r="51" spans="2:12" x14ac:dyDescent="0.25">
      <c r="B51" s="28" t="s">
        <v>21</v>
      </c>
      <c r="C51" s="29"/>
      <c r="D51" s="29"/>
      <c r="E51" s="29"/>
      <c r="F51" s="30"/>
      <c r="G51" s="18"/>
      <c r="H51" s="8">
        <v>0</v>
      </c>
      <c r="I51" s="9"/>
      <c r="J51" s="9"/>
      <c r="K51" s="6"/>
    </row>
    <row r="52" spans="2:12" x14ac:dyDescent="0.25">
      <c r="B52" s="32" t="s">
        <v>24</v>
      </c>
      <c r="C52" s="33"/>
      <c r="D52" s="33"/>
      <c r="E52" s="33"/>
      <c r="F52" s="34"/>
      <c r="G52" s="20">
        <v>45600</v>
      </c>
      <c r="H52" s="3">
        <f>SUM(H53:H58)</f>
        <v>0</v>
      </c>
      <c r="I52" s="9"/>
      <c r="J52" s="9"/>
    </row>
    <row r="53" spans="2:12" x14ac:dyDescent="0.25">
      <c r="B53" s="28" t="s">
        <v>10</v>
      </c>
      <c r="C53" s="29"/>
      <c r="D53" s="29"/>
      <c r="E53" s="29"/>
      <c r="F53" s="30"/>
      <c r="G53" s="19"/>
      <c r="H53" s="10">
        <v>0</v>
      </c>
      <c r="I53" s="9"/>
      <c r="J53" s="9"/>
      <c r="K53" s="6"/>
    </row>
    <row r="54" spans="2:12" x14ac:dyDescent="0.25">
      <c r="B54" s="28" t="s">
        <v>13</v>
      </c>
      <c r="C54" s="29"/>
      <c r="D54" s="29"/>
      <c r="E54" s="29"/>
      <c r="F54" s="30"/>
      <c r="G54" s="19"/>
      <c r="H54" s="10">
        <v>0</v>
      </c>
      <c r="I54" s="9"/>
      <c r="J54" s="23"/>
      <c r="K54" s="6"/>
    </row>
    <row r="55" spans="2:12" x14ac:dyDescent="0.25">
      <c r="B55" s="28" t="s">
        <v>18</v>
      </c>
      <c r="C55" s="29"/>
      <c r="D55" s="29"/>
      <c r="E55" s="29"/>
      <c r="F55" s="30"/>
      <c r="G55" s="19"/>
      <c r="H55" s="8">
        <v>0</v>
      </c>
      <c r="I55" s="9"/>
      <c r="J55" s="9"/>
      <c r="K55" s="6"/>
    </row>
    <row r="56" spans="2:12" x14ac:dyDescent="0.25">
      <c r="B56" s="28" t="s">
        <v>20</v>
      </c>
      <c r="C56" s="29"/>
      <c r="D56" s="29"/>
      <c r="E56" s="29"/>
      <c r="F56" s="30"/>
      <c r="G56" s="19"/>
      <c r="H56" s="1">
        <v>0</v>
      </c>
      <c r="I56" s="9"/>
      <c r="J56" s="9"/>
      <c r="K56" s="6"/>
    </row>
    <row r="57" spans="2:12" x14ac:dyDescent="0.25">
      <c r="B57" s="28" t="s">
        <v>11</v>
      </c>
      <c r="C57" s="29"/>
      <c r="D57" s="29"/>
      <c r="E57" s="29"/>
      <c r="F57" s="30"/>
      <c r="G57" s="19"/>
      <c r="H57" s="1">
        <v>0</v>
      </c>
      <c r="I57" s="9"/>
      <c r="J57" s="9"/>
    </row>
    <row r="58" spans="2:12" x14ac:dyDescent="0.25">
      <c r="B58" s="28" t="s">
        <v>21</v>
      </c>
      <c r="C58" s="29"/>
      <c r="D58" s="29"/>
      <c r="E58" s="29"/>
      <c r="F58" s="30"/>
      <c r="G58" s="19"/>
      <c r="H58" s="1">
        <v>0</v>
      </c>
      <c r="I58" s="9"/>
      <c r="J58" s="9"/>
    </row>
    <row r="59" spans="2:12" x14ac:dyDescent="0.25">
      <c r="B59" s="38" t="s">
        <v>25</v>
      </c>
      <c r="C59" s="39"/>
      <c r="D59" s="39"/>
      <c r="E59" s="39"/>
      <c r="F59" s="40"/>
      <c r="G59" s="21">
        <v>45600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</f>
        <v>541856.69000000006</v>
      </c>
      <c r="I59" s="9"/>
      <c r="K59" s="6"/>
      <c r="L59" s="6"/>
    </row>
    <row r="60" spans="2:12" x14ac:dyDescent="0.25">
      <c r="B60" s="28" t="s">
        <v>26</v>
      </c>
      <c r="C60" s="29"/>
      <c r="D60" s="29"/>
      <c r="E60" s="29"/>
      <c r="F60" s="30"/>
      <c r="G60" s="19"/>
      <c r="H60" s="1">
        <v>0</v>
      </c>
      <c r="I60" s="9"/>
      <c r="J60" s="9"/>
      <c r="L60" s="6"/>
    </row>
    <row r="61" spans="2:12" x14ac:dyDescent="0.25">
      <c r="B61" s="35" t="s">
        <v>27</v>
      </c>
      <c r="C61" s="36"/>
      <c r="D61" s="36"/>
      <c r="E61" s="36"/>
      <c r="F61" s="37"/>
      <c r="G61" s="19"/>
      <c r="H61" s="5">
        <f>H14+H30-H38-H52+H59-H60</f>
        <v>4178710.9900000039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1" t="s">
        <v>33</v>
      </c>
      <c r="C63" s="31"/>
      <c r="D63" s="31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2024-11-05T06:31:18Z</dcterms:modified>
  <cp:category/>
  <cp:contentStatus/>
</cp:coreProperties>
</file>